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iaisrhus-my.sharepoint.com/personal/secretariat_epiais-rhus_fr/Documents/Documents/"/>
    </mc:Choice>
  </mc:AlternateContent>
  <xr:revisionPtr revIDLastSave="0" documentId="8_{239A1510-9F03-4437-A710-C03A1926C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0" i="1" l="1"/>
  <c r="F11" i="1"/>
  <c r="F29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 l="1"/>
  <c r="F65" i="1" l="1"/>
  <c r="F63" i="1"/>
  <c r="F64" i="1" s="1"/>
  <c r="F66" i="1" l="1"/>
</calcChain>
</file>

<file path=xl/sharedStrings.xml><?xml version="1.0" encoding="utf-8"?>
<sst xmlns="http://schemas.openxmlformats.org/spreadsheetml/2006/main" count="136" uniqueCount="91">
  <si>
    <r>
      <t xml:space="preserve">Bon de commande
Arbustes de haies
</t>
    </r>
    <r>
      <rPr>
        <b/>
        <sz val="18"/>
        <color rgb="FFFF0000"/>
        <rFont val="Times New Roman"/>
        <family val="1"/>
      </rPr>
      <t>(à retourner avant le 12 novembre 2024 )</t>
    </r>
    <r>
      <rPr>
        <b/>
        <sz val="26"/>
        <color theme="1"/>
        <rFont val="Times New Roman"/>
        <family val="1"/>
      </rPr>
      <t xml:space="preserve">
</t>
    </r>
  </si>
  <si>
    <t xml:space="preserve">Nom : </t>
  </si>
  <si>
    <t xml:space="preserve">Prénom : </t>
  </si>
  <si>
    <t xml:space="preserve">Adresse : </t>
  </si>
  <si>
    <t xml:space="preserve">Code postal : </t>
  </si>
  <si>
    <t xml:space="preserve">Ville : </t>
  </si>
  <si>
    <t xml:space="preserve">Téléphone : </t>
  </si>
  <si>
    <t xml:space="preserve">Courriel : </t>
  </si>
  <si>
    <t xml:space="preserve">Lieu de la plantation : </t>
  </si>
  <si>
    <t xml:space="preserve">Longueur de haie plantée : </t>
  </si>
  <si>
    <t>Sélectionner date de retrait</t>
  </si>
  <si>
    <r>
      <rPr>
        <b/>
        <sz val="12"/>
        <color theme="0"/>
        <rFont val="Times New Roman"/>
        <family val="1"/>
      </rPr>
      <t>Vendredi 6 déc</t>
    </r>
    <r>
      <rPr>
        <b/>
        <sz val="11"/>
        <color theme="0"/>
        <rFont val="Times New Roman"/>
        <family val="1"/>
      </rPr>
      <t xml:space="preserve">
9h-12h
14h-16h</t>
    </r>
  </si>
  <si>
    <t>Samedi 7 déc                  9h-12h</t>
  </si>
  <si>
    <r>
      <rPr>
        <b/>
        <i/>
        <sz val="11"/>
        <color theme="1"/>
        <rFont val="Times New Roman"/>
        <family val="1"/>
      </rPr>
      <t>RN</t>
    </r>
    <r>
      <rPr>
        <i/>
        <sz val="11"/>
        <color theme="1"/>
        <rFont val="Times New Roman"/>
        <family val="1"/>
      </rPr>
      <t xml:space="preserve"> = racines nues
</t>
    </r>
    <r>
      <rPr>
        <b/>
        <i/>
        <sz val="11"/>
        <color theme="1"/>
        <rFont val="Times New Roman"/>
        <family val="1"/>
      </rPr>
      <t>Cont</t>
    </r>
    <r>
      <rPr>
        <i/>
        <sz val="11"/>
        <color theme="1"/>
        <rFont val="Times New Roman"/>
        <family val="1"/>
      </rPr>
      <t xml:space="preserve"> = Conteneur</t>
    </r>
  </si>
  <si>
    <t>Nom latin</t>
  </si>
  <si>
    <t>Nom français</t>
  </si>
  <si>
    <t>Taille</t>
  </si>
  <si>
    <t>Prix unitaire HT</t>
  </si>
  <si>
    <t>Quantité</t>
  </si>
  <si>
    <t>Total € HT</t>
  </si>
  <si>
    <t>Crataegus monogyna</t>
  </si>
  <si>
    <t>Aubépine monogyne</t>
  </si>
  <si>
    <t>RN 60/80</t>
  </si>
  <si>
    <t>Motte 60/80</t>
  </si>
  <si>
    <t>Carpinus betulus</t>
  </si>
  <si>
    <t>Charme commun</t>
  </si>
  <si>
    <t xml:space="preserve">Cont 60/80 </t>
  </si>
  <si>
    <t>Cornus màs</t>
  </si>
  <si>
    <t>Cornouiller mâle</t>
  </si>
  <si>
    <t>Cornus sanguinea</t>
  </si>
  <si>
    <t>Cornouiller sanguin</t>
  </si>
  <si>
    <t>Rosa canina</t>
  </si>
  <si>
    <t>Églantier</t>
  </si>
  <si>
    <t>Acer campestre</t>
  </si>
  <si>
    <t>Érable champêtre</t>
  </si>
  <si>
    <t>Rubus idaeus</t>
  </si>
  <si>
    <t>Framboisier</t>
  </si>
  <si>
    <t>Euonymus europaeus</t>
  </si>
  <si>
    <t>Fusain d'Europe</t>
  </si>
  <si>
    <t>Fagus sylvatica</t>
  </si>
  <si>
    <t>Hêtre vert</t>
  </si>
  <si>
    <t>Ilex aquifolium</t>
  </si>
  <si>
    <t>Houx</t>
  </si>
  <si>
    <t>Rubus fructicosus</t>
  </si>
  <si>
    <t>Murier à fruit</t>
  </si>
  <si>
    <t>Cont 60/80</t>
  </si>
  <si>
    <t>Corylus avellana</t>
  </si>
  <si>
    <t>Noisetier coudrier</t>
  </si>
  <si>
    <t>Prunus spinosa</t>
  </si>
  <si>
    <t>Prunellier</t>
  </si>
  <si>
    <t>Ligustrum vulgare</t>
  </si>
  <si>
    <t>Troène commun</t>
  </si>
  <si>
    <t>Viburnum opulus</t>
  </si>
  <si>
    <t>Viorne obier</t>
  </si>
  <si>
    <t>RN 60/100</t>
  </si>
  <si>
    <t>Mespilus germanica</t>
  </si>
  <si>
    <t>Néflier</t>
  </si>
  <si>
    <t>Amélanchier canadensis</t>
  </si>
  <si>
    <t>Amélanchier</t>
  </si>
  <si>
    <t>Ribes sanguineum</t>
  </si>
  <si>
    <t>Groseillier à fleurs</t>
  </si>
  <si>
    <t>Viburnum tinus</t>
  </si>
  <si>
    <t>Laurier tin</t>
  </si>
  <si>
    <t>RN 30/40</t>
  </si>
  <si>
    <t xml:space="preserve">Motte 60/80 </t>
  </si>
  <si>
    <t>Viburnum lantana</t>
  </si>
  <si>
    <t>Viorne lantane</t>
  </si>
  <si>
    <t>Syringa vulgaris</t>
  </si>
  <si>
    <t>Lilas commun</t>
  </si>
  <si>
    <t>Malus sargentii</t>
  </si>
  <si>
    <t>Pommier à fleurs</t>
  </si>
  <si>
    <t>Philadelphus</t>
  </si>
  <si>
    <t>Seringat</t>
  </si>
  <si>
    <t>Ribes nigrum</t>
  </si>
  <si>
    <t>Cassis</t>
  </si>
  <si>
    <t>Ribes vulgare</t>
  </si>
  <si>
    <t>Groseiller à fruits</t>
  </si>
  <si>
    <t>Ribes uva-crispa</t>
  </si>
  <si>
    <t>Groseiller à Maquereaux</t>
  </si>
  <si>
    <t>Montant HT</t>
  </si>
  <si>
    <t>TVA 10 %</t>
  </si>
  <si>
    <r>
      <t xml:space="preserve">Pas de garantie de reprise                     </t>
    </r>
    <r>
      <rPr>
        <sz val="11"/>
        <color rgb="FFFF0000"/>
        <rFont val="Times New Roman"/>
        <family val="1"/>
      </rPr>
      <t>3</t>
    </r>
  </si>
  <si>
    <t>Montant TTC</t>
  </si>
  <si>
    <r>
      <t xml:space="preserve"> Subvention (</t>
    </r>
    <r>
      <rPr>
        <b/>
        <sz val="11"/>
        <color theme="1"/>
        <rFont val="Times New Roman"/>
        <family val="1"/>
      </rPr>
      <t>Montant HT x 30%)</t>
    </r>
  </si>
  <si>
    <t>Montant TTC à payer 
(montant TTC - subv)</t>
  </si>
  <si>
    <r>
      <rPr>
        <sz val="10"/>
        <color rgb="FFFF0000"/>
        <rFont val="Times New Roman"/>
        <family val="1"/>
      </rPr>
      <t>1</t>
    </r>
    <r>
      <rPr>
        <sz val="10"/>
        <color rgb="FF000000"/>
        <rFont val="Times New Roman"/>
        <family val="1"/>
      </rPr>
      <t>- Je calcule le montant HT de ma commande (Montant maximum subventionnable 1 500 € HT).</t>
    </r>
  </si>
  <si>
    <r>
      <rPr>
        <sz val="10"/>
        <color rgb="FFFF0000"/>
        <rFont val="Times New Roman"/>
        <family val="1"/>
      </rPr>
      <t>2</t>
    </r>
    <r>
      <rPr>
        <sz val="10"/>
        <color rgb="FF000000"/>
        <rFont val="Times New Roman"/>
        <family val="1"/>
      </rPr>
      <t>- Je calcule la TVA (10 %)</t>
    </r>
  </si>
  <si>
    <r>
      <rPr>
        <sz val="10"/>
        <color rgb="FFFF0000"/>
        <rFont val="Times New Roman"/>
        <family val="1"/>
      </rPr>
      <t>3</t>
    </r>
    <r>
      <rPr>
        <sz val="10"/>
        <color rgb="FF000000"/>
        <rFont val="Times New Roman"/>
        <family val="1"/>
      </rPr>
      <t>- Je calcule le montant TTC de ma commande (total HT + TVA)</t>
    </r>
  </si>
  <si>
    <r>
      <rPr>
        <sz val="10"/>
        <color rgb="FFFF0000"/>
        <rFont val="Times New Roman"/>
        <family val="1"/>
      </rPr>
      <t>4</t>
    </r>
    <r>
      <rPr>
        <sz val="10"/>
        <color rgb="FF000000"/>
        <rFont val="Times New Roman"/>
        <family val="1"/>
      </rPr>
      <t xml:space="preserve">- Je calcule le montant de la subvention (30 %) </t>
    </r>
    <r>
      <rPr>
        <b/>
        <u/>
        <sz val="10"/>
        <color rgb="FF000000"/>
        <rFont val="Times New Roman"/>
        <family val="1"/>
      </rPr>
      <t>Attention à calculer sur le Montant HT</t>
    </r>
  </si>
  <si>
    <r>
      <rPr>
        <sz val="10"/>
        <color rgb="FFFF0000"/>
        <rFont val="Times New Roman"/>
        <family val="1"/>
      </rPr>
      <t>5</t>
    </r>
    <r>
      <rPr>
        <sz val="10"/>
        <color rgb="FF000000"/>
        <rFont val="Times New Roman"/>
        <family val="1"/>
      </rPr>
      <t>- Je calcule le montant TTC à payer (Montant TTC – Subvention)</t>
    </r>
  </si>
  <si>
    <r>
      <rPr>
        <b/>
        <sz val="10"/>
        <color rgb="FFFF0000"/>
        <rFont val="Times New Roman"/>
        <family val="1"/>
      </rPr>
      <t>6</t>
    </r>
    <r>
      <rPr>
        <b/>
        <sz val="10"/>
        <color rgb="FF000000"/>
        <rFont val="Times New Roman"/>
        <family val="1"/>
      </rPr>
      <t>- Je libelle le chèque à l'ordre des Pépinières Chatelain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</si>
</sst>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26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/>
    </xf>
    <xf numFmtId="2" fontId="1" fillId="0" borderId="1" xfId="0" applyNumberFormat="1" applyFont="1" applyBorder="1"/>
    <xf numFmtId="1" fontId="3" fillId="0" borderId="1" xfId="0" applyNumberFormat="1" applyFont="1" applyBorder="1" applyAlignment="1" applyProtection="1">
      <alignment vertical="center" wrapText="1"/>
      <protection locked="0"/>
    </xf>
    <xf numFmtId="2" fontId="5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1" fontId="3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1" xfId="0" applyNumberFormat="1" applyFont="1" applyFill="1" applyBorder="1" applyAlignment="1">
      <alignment vertical="center" wrapText="1"/>
    </xf>
    <xf numFmtId="0" fontId="7" fillId="4" borderId="0" xfId="0" applyFont="1" applyFill="1" applyAlignment="1" applyProtection="1">
      <alignment horizontal="left" vertical="top" wrapText="1" readingOrder="1"/>
      <protection locked="0"/>
    </xf>
    <xf numFmtId="0" fontId="10" fillId="4" borderId="0" xfId="0" applyFont="1" applyFill="1" applyAlignment="1" applyProtection="1">
      <alignment horizontal="center" vertical="top" wrapText="1" readingOrder="1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vertical="center"/>
    </xf>
    <xf numFmtId="2" fontId="5" fillId="0" borderId="1" xfId="0" applyNumberFormat="1" applyFont="1" applyBorder="1"/>
    <xf numFmtId="0" fontId="11" fillId="0" borderId="0" xfId="0" applyFont="1" applyAlignment="1" applyProtection="1">
      <alignment horizontal="right" vertical="center"/>
      <protection locked="0"/>
    </xf>
    <xf numFmtId="2" fontId="13" fillId="5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readingOrder="1"/>
    </xf>
    <xf numFmtId="0" fontId="8" fillId="4" borderId="0" xfId="0" applyFont="1" applyFill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19" fillId="6" borderId="15" xfId="0" applyFont="1" applyFill="1" applyBorder="1" applyAlignment="1" applyProtection="1">
      <alignment vertical="top" wrapText="1" readingOrder="1"/>
      <protection locked="0"/>
    </xf>
    <xf numFmtId="0" fontId="3" fillId="0" borderId="3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7" fillId="4" borderId="5" xfId="0" applyFont="1" applyFill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19" fillId="6" borderId="10" xfId="0" applyFont="1" applyFill="1" applyBorder="1" applyAlignment="1" applyProtection="1">
      <alignment horizontal="left" vertical="center" wrapText="1" readingOrder="1"/>
      <protection locked="0"/>
    </xf>
    <xf numFmtId="0" fontId="19" fillId="6" borderId="5" xfId="0" applyFont="1" applyFill="1" applyBorder="1" applyAlignment="1" applyProtection="1">
      <alignment horizontal="left" vertical="center" wrapText="1" readingOrder="1"/>
      <protection locked="0"/>
    </xf>
    <xf numFmtId="0" fontId="19" fillId="6" borderId="11" xfId="0" applyFont="1" applyFill="1" applyBorder="1" applyAlignment="1" applyProtection="1">
      <alignment horizontal="left" vertical="center" wrapText="1" readingOrder="1"/>
      <protection locked="0"/>
    </xf>
    <xf numFmtId="0" fontId="19" fillId="6" borderId="12" xfId="0" applyFont="1" applyFill="1" applyBorder="1" applyAlignment="1" applyProtection="1">
      <alignment horizontal="left" vertical="top" wrapText="1" readingOrder="1"/>
      <protection locked="0"/>
    </xf>
    <xf numFmtId="0" fontId="19" fillId="6" borderId="0" xfId="0" applyFont="1" applyFill="1" applyAlignment="1" applyProtection="1">
      <alignment horizontal="left" vertical="top" wrapText="1" readingOrder="1"/>
      <protection locked="0"/>
    </xf>
    <xf numFmtId="0" fontId="19" fillId="6" borderId="13" xfId="0" applyFont="1" applyFill="1" applyBorder="1" applyAlignment="1" applyProtection="1">
      <alignment horizontal="left" vertical="top" wrapText="1" readingOrder="1"/>
      <protection locked="0"/>
    </xf>
    <xf numFmtId="0" fontId="19" fillId="6" borderId="0" xfId="0" applyFont="1" applyFill="1" applyAlignment="1" applyProtection="1">
      <alignment horizontal="left" vertical="center" wrapText="1" readingOrder="1"/>
      <protection locked="0"/>
    </xf>
    <xf numFmtId="0" fontId="19" fillId="6" borderId="13" xfId="0" applyFont="1" applyFill="1" applyBorder="1" applyAlignment="1" applyProtection="1">
      <alignment horizontal="left" vertical="center" wrapText="1" readingOrder="1"/>
      <protection locked="0"/>
    </xf>
    <xf numFmtId="0" fontId="16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 vertical="top" wrapText="1"/>
    </xf>
    <xf numFmtId="0" fontId="19" fillId="6" borderId="14" xfId="0" applyFont="1" applyFill="1" applyBorder="1" applyAlignment="1" applyProtection="1">
      <alignment horizontal="left" vertical="top" wrapText="1" readingOrder="1"/>
      <protection locked="0"/>
    </xf>
    <xf numFmtId="0" fontId="19" fillId="6" borderId="15" xfId="0" applyFont="1" applyFill="1" applyBorder="1" applyAlignment="1" applyProtection="1">
      <alignment horizontal="left" vertical="top" wrapText="1" readingOrder="1"/>
      <protection locked="0"/>
    </xf>
    <xf numFmtId="0" fontId="19" fillId="6" borderId="16" xfId="0" applyFont="1" applyFill="1" applyBorder="1" applyAlignment="1" applyProtection="1">
      <alignment horizontal="left" vertical="top" wrapText="1" readingOrder="1"/>
      <protection locked="0"/>
    </xf>
    <xf numFmtId="0" fontId="19" fillId="6" borderId="12" xfId="0" applyFont="1" applyFill="1" applyBorder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847417</xdr:colOff>
      <xdr:row>0</xdr:row>
      <xdr:rowOff>1103472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417" cy="11034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6</xdr:row>
          <xdr:rowOff>180975</xdr:rowOff>
        </xdr:from>
        <xdr:to>
          <xdr:col>3</xdr:col>
          <xdr:colOff>0</xdr:colOff>
          <xdr:row>6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314325</xdr:rowOff>
        </xdr:from>
        <xdr:to>
          <xdr:col>5</xdr:col>
          <xdr:colOff>95250</xdr:colOff>
          <xdr:row>6</xdr:row>
          <xdr:rowOff>457200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6</xdr:row>
          <xdr:rowOff>371475</xdr:rowOff>
        </xdr:from>
        <xdr:to>
          <xdr:col>2</xdr:col>
          <xdr:colOff>800100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73"/>
  <sheetViews>
    <sheetView tabSelected="1" zoomScaleNormal="100" workbookViewId="0">
      <selection activeCell="F66" sqref="F66"/>
    </sheetView>
  </sheetViews>
  <sheetFormatPr baseColWidth="10" defaultColWidth="11.42578125" defaultRowHeight="15" x14ac:dyDescent="0.25"/>
  <cols>
    <col min="1" max="1" width="18.7109375" bestFit="1" customWidth="1"/>
    <col min="2" max="2" width="19.28515625" customWidth="1"/>
    <col min="3" max="3" width="12.140625" bestFit="1" customWidth="1"/>
    <col min="4" max="4" width="11.42578125" style="1"/>
    <col min="5" max="5" width="9.42578125" customWidth="1"/>
    <col min="6" max="6" width="15.85546875" customWidth="1"/>
  </cols>
  <sheetData>
    <row r="1" spans="1:6" s="2" customFormat="1" ht="97.15" customHeight="1" thickBot="1" x14ac:dyDescent="0.3">
      <c r="B1" s="34" t="s">
        <v>0</v>
      </c>
      <c r="C1" s="35"/>
      <c r="D1" s="35"/>
      <c r="E1" s="35"/>
      <c r="F1" s="35"/>
    </row>
    <row r="2" spans="1:6" s="2" customFormat="1" ht="15.75" x14ac:dyDescent="0.25">
      <c r="A2" s="36" t="s">
        <v>1</v>
      </c>
      <c r="B2" s="37"/>
      <c r="C2" s="37" t="s">
        <v>2</v>
      </c>
      <c r="D2" s="37"/>
      <c r="E2" s="37"/>
      <c r="F2" s="38"/>
    </row>
    <row r="3" spans="1:6" s="2" customFormat="1" ht="15.75" x14ac:dyDescent="0.25">
      <c r="A3" s="39" t="s">
        <v>3</v>
      </c>
      <c r="B3" s="40"/>
      <c r="C3" s="40"/>
      <c r="D3" s="40"/>
      <c r="E3" s="40"/>
      <c r="F3" s="41"/>
    </row>
    <row r="4" spans="1:6" s="2" customFormat="1" ht="15.75" x14ac:dyDescent="0.25">
      <c r="A4" s="58" t="s">
        <v>4</v>
      </c>
      <c r="B4" s="42"/>
      <c r="C4" s="42" t="s">
        <v>5</v>
      </c>
      <c r="D4" s="42"/>
      <c r="E4" s="42"/>
      <c r="F4" s="43"/>
    </row>
    <row r="5" spans="1:6" s="2" customFormat="1" ht="15.75" x14ac:dyDescent="0.25">
      <c r="A5" s="58" t="s">
        <v>6</v>
      </c>
      <c r="B5" s="42"/>
      <c r="C5" s="42" t="s">
        <v>7</v>
      </c>
      <c r="D5" s="42"/>
      <c r="E5" s="42"/>
      <c r="F5" s="43"/>
    </row>
    <row r="6" spans="1:6" s="2" customFormat="1" ht="16.5" thickBot="1" x14ac:dyDescent="0.3">
      <c r="A6" s="55" t="s">
        <v>8</v>
      </c>
      <c r="B6" s="56"/>
      <c r="C6" s="26"/>
      <c r="D6" s="56" t="s">
        <v>9</v>
      </c>
      <c r="E6" s="56"/>
      <c r="F6" s="57"/>
    </row>
    <row r="7" spans="1:6" s="2" customFormat="1" ht="44.25" x14ac:dyDescent="0.25">
      <c r="A7" s="23" t="s">
        <v>10</v>
      </c>
      <c r="B7" s="13" t="s">
        <v>11</v>
      </c>
      <c r="C7" s="12"/>
      <c r="D7" s="30" t="s">
        <v>12</v>
      </c>
      <c r="E7" s="30"/>
      <c r="F7" s="12"/>
    </row>
    <row r="8" spans="1:6" s="2" customFormat="1" x14ac:dyDescent="0.25">
      <c r="C8" s="54" t="s">
        <v>13</v>
      </c>
      <c r="D8" s="54"/>
      <c r="E8" s="4"/>
      <c r="F8" s="4"/>
    </row>
    <row r="9" spans="1:6" s="2" customFormat="1" ht="30" x14ac:dyDescent="0.25">
      <c r="A9" s="8" t="s">
        <v>14</v>
      </c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</row>
    <row r="10" spans="1:6" s="2" customFormat="1" x14ac:dyDescent="0.25">
      <c r="A10" s="27" t="s">
        <v>20</v>
      </c>
      <c r="B10" s="27" t="s">
        <v>21</v>
      </c>
      <c r="C10" s="24" t="s">
        <v>22</v>
      </c>
      <c r="D10" s="5">
        <v>1.7</v>
      </c>
      <c r="E10" s="6"/>
      <c r="F10" s="7">
        <f t="shared" ref="F10:F40" si="0">D10*E10</f>
        <v>0</v>
      </c>
    </row>
    <row r="11" spans="1:6" s="2" customFormat="1" x14ac:dyDescent="0.25">
      <c r="A11" s="28"/>
      <c r="B11" s="28"/>
      <c r="C11" s="24" t="s">
        <v>23</v>
      </c>
      <c r="D11" s="5">
        <v>8.3000000000000007</v>
      </c>
      <c r="E11" s="6"/>
      <c r="F11" s="7">
        <f t="shared" si="0"/>
        <v>0</v>
      </c>
    </row>
    <row r="12" spans="1:6" s="2" customFormat="1" x14ac:dyDescent="0.25">
      <c r="A12" s="29" t="s">
        <v>24</v>
      </c>
      <c r="B12" s="29" t="s">
        <v>25</v>
      </c>
      <c r="C12" s="25" t="s">
        <v>22</v>
      </c>
      <c r="D12" s="9">
        <v>1.7</v>
      </c>
      <c r="E12" s="10"/>
      <c r="F12" s="11">
        <f t="shared" si="0"/>
        <v>0</v>
      </c>
    </row>
    <row r="13" spans="1:6" s="2" customFormat="1" x14ac:dyDescent="0.25">
      <c r="A13" s="29"/>
      <c r="B13" s="29"/>
      <c r="C13" s="25" t="s">
        <v>26</v>
      </c>
      <c r="D13" s="9">
        <v>8.5</v>
      </c>
      <c r="E13" s="10"/>
      <c r="F13" s="11">
        <f t="shared" si="0"/>
        <v>0</v>
      </c>
    </row>
    <row r="14" spans="1:6" s="2" customFormat="1" x14ac:dyDescent="0.25">
      <c r="A14" s="31" t="s">
        <v>27</v>
      </c>
      <c r="B14" s="31" t="s">
        <v>28</v>
      </c>
      <c r="C14" s="24" t="s">
        <v>22</v>
      </c>
      <c r="D14" s="5">
        <v>2.1</v>
      </c>
      <c r="E14" s="6"/>
      <c r="F14" s="7">
        <f t="shared" si="0"/>
        <v>0</v>
      </c>
    </row>
    <row r="15" spans="1:6" s="2" customFormat="1" x14ac:dyDescent="0.25">
      <c r="A15" s="31"/>
      <c r="B15" s="31"/>
      <c r="C15" s="24" t="s">
        <v>23</v>
      </c>
      <c r="D15" s="5">
        <v>10.4</v>
      </c>
      <c r="E15" s="6"/>
      <c r="F15" s="7">
        <f t="shared" si="0"/>
        <v>0</v>
      </c>
    </row>
    <row r="16" spans="1:6" s="2" customFormat="1" x14ac:dyDescent="0.25">
      <c r="A16" s="29" t="s">
        <v>29</v>
      </c>
      <c r="B16" s="29" t="s">
        <v>30</v>
      </c>
      <c r="C16" s="25" t="s">
        <v>22</v>
      </c>
      <c r="D16" s="9">
        <v>1.6</v>
      </c>
      <c r="E16" s="10"/>
      <c r="F16" s="11">
        <f t="shared" si="0"/>
        <v>0</v>
      </c>
    </row>
    <row r="17" spans="1:6" s="2" customFormat="1" x14ac:dyDescent="0.25">
      <c r="A17" s="29"/>
      <c r="B17" s="29"/>
      <c r="C17" s="25" t="s">
        <v>23</v>
      </c>
      <c r="D17" s="9">
        <v>7.5</v>
      </c>
      <c r="E17" s="10"/>
      <c r="F17" s="11">
        <f t="shared" si="0"/>
        <v>0</v>
      </c>
    </row>
    <row r="18" spans="1:6" s="2" customFormat="1" x14ac:dyDescent="0.25">
      <c r="A18" s="31" t="s">
        <v>31</v>
      </c>
      <c r="B18" s="31" t="s">
        <v>32</v>
      </c>
      <c r="C18" s="24" t="s">
        <v>22</v>
      </c>
      <c r="D18" s="5">
        <v>1.5</v>
      </c>
      <c r="E18" s="6"/>
      <c r="F18" s="7">
        <f t="shared" si="0"/>
        <v>0</v>
      </c>
    </row>
    <row r="19" spans="1:6" s="2" customFormat="1" x14ac:dyDescent="0.25">
      <c r="A19" s="31"/>
      <c r="B19" s="31"/>
      <c r="C19" s="24" t="s">
        <v>26</v>
      </c>
      <c r="D19" s="5">
        <v>7.2</v>
      </c>
      <c r="E19" s="6"/>
      <c r="F19" s="7">
        <f t="shared" si="0"/>
        <v>0</v>
      </c>
    </row>
    <row r="20" spans="1:6" s="2" customFormat="1" x14ac:dyDescent="0.25">
      <c r="A20" s="29" t="s">
        <v>33</v>
      </c>
      <c r="B20" s="29" t="s">
        <v>34</v>
      </c>
      <c r="C20" s="25" t="s">
        <v>22</v>
      </c>
      <c r="D20" s="9">
        <v>1.5</v>
      </c>
      <c r="E20" s="10"/>
      <c r="F20" s="11">
        <f t="shared" si="0"/>
        <v>0</v>
      </c>
    </row>
    <row r="21" spans="1:6" s="2" customFormat="1" x14ac:dyDescent="0.25">
      <c r="A21" s="29"/>
      <c r="B21" s="29"/>
      <c r="C21" s="25" t="s">
        <v>23</v>
      </c>
      <c r="D21" s="9">
        <v>6.8</v>
      </c>
      <c r="E21" s="10"/>
      <c r="F21" s="11">
        <f t="shared" si="0"/>
        <v>0</v>
      </c>
    </row>
    <row r="22" spans="1:6" s="2" customFormat="1" x14ac:dyDescent="0.25">
      <c r="A22" s="31" t="s">
        <v>35</v>
      </c>
      <c r="B22" s="31" t="s">
        <v>36</v>
      </c>
      <c r="C22" s="24" t="s">
        <v>22</v>
      </c>
      <c r="D22" s="5">
        <v>3.5</v>
      </c>
      <c r="E22" s="6"/>
      <c r="F22" s="7">
        <f t="shared" si="0"/>
        <v>0</v>
      </c>
    </row>
    <row r="23" spans="1:6" s="2" customFormat="1" x14ac:dyDescent="0.25">
      <c r="A23" s="31"/>
      <c r="B23" s="31"/>
      <c r="C23" s="24" t="s">
        <v>26</v>
      </c>
      <c r="D23" s="5">
        <v>9.8000000000000007</v>
      </c>
      <c r="E23" s="6"/>
      <c r="F23" s="7">
        <f t="shared" si="0"/>
        <v>0</v>
      </c>
    </row>
    <row r="24" spans="1:6" s="2" customFormat="1" x14ac:dyDescent="0.25">
      <c r="A24" s="29" t="s">
        <v>37</v>
      </c>
      <c r="B24" s="29" t="s">
        <v>38</v>
      </c>
      <c r="C24" s="25" t="s">
        <v>22</v>
      </c>
      <c r="D24" s="9">
        <v>1.85</v>
      </c>
      <c r="E24" s="10"/>
      <c r="F24" s="11">
        <f t="shared" si="0"/>
        <v>0</v>
      </c>
    </row>
    <row r="25" spans="1:6" s="2" customFormat="1" x14ac:dyDescent="0.25">
      <c r="A25" s="29"/>
      <c r="B25" s="29"/>
      <c r="C25" s="25" t="s">
        <v>23</v>
      </c>
      <c r="D25" s="9">
        <v>9.15</v>
      </c>
      <c r="E25" s="10"/>
      <c r="F25" s="11">
        <f t="shared" si="0"/>
        <v>0</v>
      </c>
    </row>
    <row r="26" spans="1:6" s="2" customFormat="1" x14ac:dyDescent="0.25">
      <c r="A26" s="31" t="s">
        <v>39</v>
      </c>
      <c r="B26" s="31" t="s">
        <v>40</v>
      </c>
      <c r="C26" s="24" t="s">
        <v>22</v>
      </c>
      <c r="D26" s="5">
        <v>1.6</v>
      </c>
      <c r="E26" s="6"/>
      <c r="F26" s="7">
        <f t="shared" si="0"/>
        <v>0</v>
      </c>
    </row>
    <row r="27" spans="1:6" s="2" customFormat="1" x14ac:dyDescent="0.25">
      <c r="A27" s="31"/>
      <c r="B27" s="31"/>
      <c r="C27" s="24" t="s">
        <v>23</v>
      </c>
      <c r="D27" s="5">
        <v>7.8</v>
      </c>
      <c r="E27" s="6"/>
      <c r="F27" s="7">
        <f t="shared" si="0"/>
        <v>0</v>
      </c>
    </row>
    <row r="28" spans="1:6" s="2" customFormat="1" x14ac:dyDescent="0.25">
      <c r="A28" s="32" t="s">
        <v>41</v>
      </c>
      <c r="B28" s="32" t="s">
        <v>42</v>
      </c>
      <c r="C28" s="25" t="s">
        <v>22</v>
      </c>
      <c r="D28" s="9">
        <v>7.35</v>
      </c>
      <c r="E28" s="10"/>
      <c r="F28" s="11">
        <f t="shared" si="0"/>
        <v>0</v>
      </c>
    </row>
    <row r="29" spans="1:6" s="2" customFormat="1" x14ac:dyDescent="0.25">
      <c r="A29" s="33"/>
      <c r="B29" s="33"/>
      <c r="C29" s="25" t="s">
        <v>23</v>
      </c>
      <c r="D29" s="9">
        <v>17.600000000000001</v>
      </c>
      <c r="E29" s="10"/>
      <c r="F29" s="11">
        <f t="shared" si="0"/>
        <v>0</v>
      </c>
    </row>
    <row r="30" spans="1:6" s="2" customFormat="1" x14ac:dyDescent="0.25">
      <c r="A30" s="31" t="s">
        <v>43</v>
      </c>
      <c r="B30" s="31" t="s">
        <v>44</v>
      </c>
      <c r="C30" s="24" t="s">
        <v>22</v>
      </c>
      <c r="D30" s="5">
        <v>2.35</v>
      </c>
      <c r="E30" s="6"/>
      <c r="F30" s="7">
        <f t="shared" si="0"/>
        <v>0</v>
      </c>
    </row>
    <row r="31" spans="1:6" s="2" customFormat="1" x14ac:dyDescent="0.25">
      <c r="A31" s="31"/>
      <c r="B31" s="31"/>
      <c r="C31" s="24" t="s">
        <v>45</v>
      </c>
      <c r="D31" s="5">
        <v>10.4</v>
      </c>
      <c r="E31" s="6"/>
      <c r="F31" s="7">
        <f t="shared" si="0"/>
        <v>0</v>
      </c>
    </row>
    <row r="32" spans="1:6" s="2" customFormat="1" x14ac:dyDescent="0.25">
      <c r="A32" s="29" t="s">
        <v>46</v>
      </c>
      <c r="B32" s="29" t="s">
        <v>47</v>
      </c>
      <c r="C32" s="25" t="s">
        <v>22</v>
      </c>
      <c r="D32" s="9">
        <v>1.9</v>
      </c>
      <c r="E32" s="10"/>
      <c r="F32" s="11">
        <f t="shared" si="0"/>
        <v>0</v>
      </c>
    </row>
    <row r="33" spans="1:6" s="2" customFormat="1" x14ac:dyDescent="0.25">
      <c r="A33" s="29"/>
      <c r="B33" s="29"/>
      <c r="C33" s="25" t="s">
        <v>23</v>
      </c>
      <c r="D33" s="9">
        <v>9.9499999999999993</v>
      </c>
      <c r="E33" s="10"/>
      <c r="F33" s="11">
        <f t="shared" si="0"/>
        <v>0</v>
      </c>
    </row>
    <row r="34" spans="1:6" s="2" customFormat="1" x14ac:dyDescent="0.25">
      <c r="A34" s="31" t="s">
        <v>48</v>
      </c>
      <c r="B34" s="31" t="s">
        <v>49</v>
      </c>
      <c r="C34" s="24" t="s">
        <v>22</v>
      </c>
      <c r="D34" s="5">
        <v>1.45</v>
      </c>
      <c r="E34" s="6"/>
      <c r="F34" s="7">
        <f t="shared" si="0"/>
        <v>0</v>
      </c>
    </row>
    <row r="35" spans="1:6" s="2" customFormat="1" x14ac:dyDescent="0.25">
      <c r="A35" s="31"/>
      <c r="B35" s="31"/>
      <c r="C35" s="24" t="s">
        <v>23</v>
      </c>
      <c r="D35" s="5">
        <v>7.55</v>
      </c>
      <c r="E35" s="6"/>
      <c r="F35" s="7">
        <f t="shared" si="0"/>
        <v>0</v>
      </c>
    </row>
    <row r="36" spans="1:6" s="2" customFormat="1" x14ac:dyDescent="0.25">
      <c r="A36" s="29" t="s">
        <v>50</v>
      </c>
      <c r="B36" s="29" t="s">
        <v>51</v>
      </c>
      <c r="C36" s="25" t="s">
        <v>22</v>
      </c>
      <c r="D36" s="9">
        <v>1.25</v>
      </c>
      <c r="E36" s="10"/>
      <c r="F36" s="11">
        <f t="shared" si="0"/>
        <v>0</v>
      </c>
    </row>
    <row r="37" spans="1:6" s="2" customFormat="1" x14ac:dyDescent="0.25">
      <c r="A37" s="29"/>
      <c r="B37" s="29"/>
      <c r="C37" s="25" t="s">
        <v>23</v>
      </c>
      <c r="D37" s="9">
        <v>7.55</v>
      </c>
      <c r="E37" s="10"/>
      <c r="F37" s="11">
        <f t="shared" si="0"/>
        <v>0</v>
      </c>
    </row>
    <row r="38" spans="1:6" s="2" customFormat="1" x14ac:dyDescent="0.25">
      <c r="A38" s="31" t="s">
        <v>52</v>
      </c>
      <c r="B38" s="31" t="s">
        <v>53</v>
      </c>
      <c r="C38" s="24" t="s">
        <v>54</v>
      </c>
      <c r="D38" s="5">
        <v>1.7</v>
      </c>
      <c r="E38" s="6"/>
      <c r="F38" s="7">
        <f t="shared" si="0"/>
        <v>0</v>
      </c>
    </row>
    <row r="39" spans="1:6" s="2" customFormat="1" x14ac:dyDescent="0.25">
      <c r="A39" s="31"/>
      <c r="B39" s="31"/>
      <c r="C39" s="24" t="s">
        <v>23</v>
      </c>
      <c r="D39" s="5">
        <v>8.3000000000000007</v>
      </c>
      <c r="E39" s="6"/>
      <c r="F39" s="7">
        <f t="shared" si="0"/>
        <v>0</v>
      </c>
    </row>
    <row r="40" spans="1:6" s="2" customFormat="1" x14ac:dyDescent="0.25">
      <c r="A40" s="29" t="s">
        <v>55</v>
      </c>
      <c r="B40" s="29" t="s">
        <v>56</v>
      </c>
      <c r="C40" s="25" t="s">
        <v>22</v>
      </c>
      <c r="D40" s="9">
        <v>5.25</v>
      </c>
      <c r="E40" s="10"/>
      <c r="F40" s="11">
        <f t="shared" si="0"/>
        <v>0</v>
      </c>
    </row>
    <row r="41" spans="1:6" s="2" customFormat="1" x14ac:dyDescent="0.25">
      <c r="A41" s="29"/>
      <c r="B41" s="29"/>
      <c r="C41" s="25" t="s">
        <v>23</v>
      </c>
      <c r="D41" s="9">
        <v>15.25</v>
      </c>
      <c r="E41" s="10"/>
      <c r="F41" s="11">
        <f t="shared" ref="F41:F61" si="1">D41*E41</f>
        <v>0</v>
      </c>
    </row>
    <row r="42" spans="1:6" s="2" customFormat="1" x14ac:dyDescent="0.25">
      <c r="A42" s="31" t="s">
        <v>57</v>
      </c>
      <c r="B42" s="31" t="s">
        <v>58</v>
      </c>
      <c r="C42" s="24" t="s">
        <v>22</v>
      </c>
      <c r="D42" s="5">
        <v>2</v>
      </c>
      <c r="E42" s="6"/>
      <c r="F42" s="7">
        <f t="shared" si="1"/>
        <v>0</v>
      </c>
    </row>
    <row r="43" spans="1:6" s="2" customFormat="1" x14ac:dyDescent="0.25">
      <c r="A43" s="31"/>
      <c r="B43" s="31"/>
      <c r="C43" s="24" t="s">
        <v>23</v>
      </c>
      <c r="D43" s="5">
        <v>8.75</v>
      </c>
      <c r="E43" s="6"/>
      <c r="F43" s="7">
        <f t="shared" si="1"/>
        <v>0</v>
      </c>
    </row>
    <row r="44" spans="1:6" s="2" customFormat="1" x14ac:dyDescent="0.25">
      <c r="A44" s="29" t="s">
        <v>59</v>
      </c>
      <c r="B44" s="29" t="s">
        <v>60</v>
      </c>
      <c r="C44" s="25" t="s">
        <v>22</v>
      </c>
      <c r="D44" s="9">
        <v>2</v>
      </c>
      <c r="E44" s="10"/>
      <c r="F44" s="11">
        <f t="shared" si="1"/>
        <v>0</v>
      </c>
    </row>
    <row r="45" spans="1:6" s="2" customFormat="1" x14ac:dyDescent="0.25">
      <c r="A45" s="29"/>
      <c r="B45" s="29"/>
      <c r="C45" s="25" t="s">
        <v>23</v>
      </c>
      <c r="D45" s="9">
        <v>10.95</v>
      </c>
      <c r="E45" s="10"/>
      <c r="F45" s="11">
        <f t="shared" si="1"/>
        <v>0</v>
      </c>
    </row>
    <row r="46" spans="1:6" s="2" customFormat="1" x14ac:dyDescent="0.25">
      <c r="A46" s="31" t="s">
        <v>61</v>
      </c>
      <c r="B46" s="31" t="s">
        <v>62</v>
      </c>
      <c r="C46" s="24" t="s">
        <v>63</v>
      </c>
      <c r="D46" s="5">
        <v>7.3</v>
      </c>
      <c r="E46" s="6"/>
      <c r="F46" s="7">
        <f t="shared" si="1"/>
        <v>0</v>
      </c>
    </row>
    <row r="47" spans="1:6" s="16" customFormat="1" ht="20.25" customHeight="1" x14ac:dyDescent="0.25">
      <c r="A47" s="31"/>
      <c r="B47" s="31"/>
      <c r="C47" s="24" t="s">
        <v>64</v>
      </c>
      <c r="D47" s="5">
        <v>26.25</v>
      </c>
      <c r="E47" s="6"/>
      <c r="F47" s="7">
        <f t="shared" si="1"/>
        <v>0</v>
      </c>
    </row>
    <row r="48" spans="1:6" s="2" customFormat="1" x14ac:dyDescent="0.25">
      <c r="A48" s="32" t="s">
        <v>65</v>
      </c>
      <c r="B48" s="32" t="s">
        <v>66</v>
      </c>
      <c r="C48" s="25" t="s">
        <v>63</v>
      </c>
      <c r="D48" s="9">
        <v>2</v>
      </c>
      <c r="E48" s="10"/>
      <c r="F48" s="11">
        <f t="shared" si="1"/>
        <v>0</v>
      </c>
    </row>
    <row r="49" spans="1:6" s="2" customFormat="1" x14ac:dyDescent="0.25">
      <c r="A49" s="33"/>
      <c r="B49" s="33"/>
      <c r="C49" s="25" t="s">
        <v>64</v>
      </c>
      <c r="D49" s="9">
        <v>12.5</v>
      </c>
      <c r="E49" s="10"/>
      <c r="F49" s="11">
        <f t="shared" si="1"/>
        <v>0</v>
      </c>
    </row>
    <row r="50" spans="1:6" s="2" customFormat="1" x14ac:dyDescent="0.25">
      <c r="A50" s="31" t="s">
        <v>67</v>
      </c>
      <c r="B50" s="31" t="s">
        <v>68</v>
      </c>
      <c r="C50" s="24" t="s">
        <v>22</v>
      </c>
      <c r="D50" s="5">
        <v>5.15</v>
      </c>
      <c r="E50" s="6"/>
      <c r="F50" s="7">
        <f t="shared" si="1"/>
        <v>0</v>
      </c>
    </row>
    <row r="51" spans="1:6" s="2" customFormat="1" ht="33" customHeight="1" x14ac:dyDescent="0.25">
      <c r="A51" s="31"/>
      <c r="B51" s="31"/>
      <c r="C51" s="24" t="s">
        <v>23</v>
      </c>
      <c r="D51" s="5">
        <v>18.399999999999999</v>
      </c>
      <c r="E51" s="6"/>
      <c r="F51" s="7">
        <f t="shared" si="1"/>
        <v>0</v>
      </c>
    </row>
    <row r="52" spans="1:6" s="2" customFormat="1" ht="18" customHeight="1" x14ac:dyDescent="0.25">
      <c r="A52" s="29" t="s">
        <v>69</v>
      </c>
      <c r="B52" s="29" t="s">
        <v>70</v>
      </c>
      <c r="C52" s="25" t="s">
        <v>22</v>
      </c>
      <c r="D52" s="9">
        <v>1.7</v>
      </c>
      <c r="E52" s="10"/>
      <c r="F52" s="11">
        <f t="shared" si="1"/>
        <v>0</v>
      </c>
    </row>
    <row r="53" spans="1:6" s="2" customFormat="1" x14ac:dyDescent="0.25">
      <c r="A53" s="29"/>
      <c r="B53" s="29"/>
      <c r="C53" s="25" t="s">
        <v>23</v>
      </c>
      <c r="D53" s="9">
        <v>12.1</v>
      </c>
      <c r="E53" s="10"/>
      <c r="F53" s="11">
        <f t="shared" si="1"/>
        <v>0</v>
      </c>
    </row>
    <row r="54" spans="1:6" s="2" customFormat="1" x14ac:dyDescent="0.25">
      <c r="A54" s="31" t="s">
        <v>71</v>
      </c>
      <c r="B54" s="31" t="s">
        <v>72</v>
      </c>
      <c r="C54" s="24" t="s">
        <v>54</v>
      </c>
      <c r="D54" s="5">
        <v>2.2000000000000002</v>
      </c>
      <c r="E54" s="6"/>
      <c r="F54" s="7">
        <f t="shared" si="1"/>
        <v>0</v>
      </c>
    </row>
    <row r="55" spans="1:6" s="2" customFormat="1" x14ac:dyDescent="0.25">
      <c r="A55" s="31"/>
      <c r="B55" s="31"/>
      <c r="C55" s="24" t="s">
        <v>26</v>
      </c>
      <c r="D55" s="5">
        <v>7.9</v>
      </c>
      <c r="E55" s="6"/>
      <c r="F55" s="7">
        <f t="shared" si="1"/>
        <v>0</v>
      </c>
    </row>
    <row r="56" spans="1:6" s="2" customFormat="1" ht="11.25" customHeight="1" x14ac:dyDescent="0.25">
      <c r="A56" s="29" t="s">
        <v>73</v>
      </c>
      <c r="B56" s="29" t="s">
        <v>74</v>
      </c>
      <c r="C56" s="25" t="s">
        <v>22</v>
      </c>
      <c r="D56" s="9">
        <v>2.35</v>
      </c>
      <c r="E56" s="10"/>
      <c r="F56" s="11">
        <f t="shared" si="1"/>
        <v>0</v>
      </c>
    </row>
    <row r="57" spans="1:6" s="2" customFormat="1" x14ac:dyDescent="0.25">
      <c r="A57" s="29"/>
      <c r="B57" s="29"/>
      <c r="C57" s="25" t="s">
        <v>45</v>
      </c>
      <c r="D57" s="9">
        <v>8.3000000000000007</v>
      </c>
      <c r="E57" s="10"/>
      <c r="F57" s="11">
        <f t="shared" si="1"/>
        <v>0</v>
      </c>
    </row>
    <row r="58" spans="1:6" s="2" customFormat="1" x14ac:dyDescent="0.25">
      <c r="A58" s="31" t="s">
        <v>75</v>
      </c>
      <c r="B58" s="31" t="s">
        <v>76</v>
      </c>
      <c r="C58" s="24" t="s">
        <v>22</v>
      </c>
      <c r="D58" s="5">
        <v>3.6</v>
      </c>
      <c r="E58" s="6"/>
      <c r="F58" s="7">
        <f t="shared" si="1"/>
        <v>0</v>
      </c>
    </row>
    <row r="59" spans="1:6" x14ac:dyDescent="0.25">
      <c r="A59" s="31"/>
      <c r="B59" s="31"/>
      <c r="C59" s="24" t="s">
        <v>45</v>
      </c>
      <c r="D59" s="5">
        <v>8.3000000000000007</v>
      </c>
      <c r="E59" s="6"/>
      <c r="F59" s="7">
        <f t="shared" si="1"/>
        <v>0</v>
      </c>
    </row>
    <row r="60" spans="1:6" x14ac:dyDescent="0.25">
      <c r="A60" s="29" t="s">
        <v>77</v>
      </c>
      <c r="B60" s="29" t="s">
        <v>78</v>
      </c>
      <c r="C60" s="25" t="s">
        <v>63</v>
      </c>
      <c r="D60" s="9">
        <v>4.0999999999999996</v>
      </c>
      <c r="E60" s="10"/>
      <c r="F60" s="11">
        <f t="shared" si="1"/>
        <v>0</v>
      </c>
    </row>
    <row r="61" spans="1:6" x14ac:dyDescent="0.25">
      <c r="A61" s="29"/>
      <c r="B61" s="29"/>
      <c r="C61" s="25" t="s">
        <v>45</v>
      </c>
      <c r="D61" s="9">
        <v>8.3000000000000007</v>
      </c>
      <c r="E61" s="10"/>
      <c r="F61" s="11">
        <f t="shared" si="1"/>
        <v>0</v>
      </c>
    </row>
    <row r="62" spans="1:6" x14ac:dyDescent="0.25">
      <c r="A62" s="14"/>
      <c r="B62" s="15">
        <v>1</v>
      </c>
      <c r="C62" s="46" t="s">
        <v>79</v>
      </c>
      <c r="D62" s="47"/>
      <c r="E62" s="48"/>
      <c r="F62" s="7">
        <f>SUM(F10:F61)</f>
        <v>0</v>
      </c>
    </row>
    <row r="63" spans="1:6" x14ac:dyDescent="0.25">
      <c r="A63" s="14"/>
      <c r="B63" s="15">
        <v>2</v>
      </c>
      <c r="C63" s="46" t="s">
        <v>80</v>
      </c>
      <c r="D63" s="47"/>
      <c r="E63" s="48"/>
      <c r="F63" s="7">
        <f>F62*10/100</f>
        <v>0</v>
      </c>
    </row>
    <row r="64" spans="1:6" x14ac:dyDescent="0.25">
      <c r="A64" s="52" t="s">
        <v>81</v>
      </c>
      <c r="B64" s="53"/>
      <c r="C64" s="46" t="s">
        <v>82</v>
      </c>
      <c r="D64" s="47"/>
      <c r="E64" s="48"/>
      <c r="F64" s="17">
        <f>SUM(F62:F63)</f>
        <v>0</v>
      </c>
    </row>
    <row r="65" spans="1:6" x14ac:dyDescent="0.25">
      <c r="A65" s="14"/>
      <c r="B65" s="15">
        <v>4</v>
      </c>
      <c r="C65" s="46" t="s">
        <v>83</v>
      </c>
      <c r="D65" s="47"/>
      <c r="E65" s="48"/>
      <c r="F65" s="17">
        <f>F62*30%</f>
        <v>0</v>
      </c>
    </row>
    <row r="66" spans="1:6" ht="30" customHeight="1" x14ac:dyDescent="0.25">
      <c r="A66" s="14"/>
      <c r="B66" s="18">
        <v>5</v>
      </c>
      <c r="C66" s="49" t="s">
        <v>84</v>
      </c>
      <c r="D66" s="50"/>
      <c r="E66" s="51"/>
      <c r="F66" s="19">
        <f>F64-F65</f>
        <v>0</v>
      </c>
    </row>
    <row r="67" spans="1:6" x14ac:dyDescent="0.25">
      <c r="A67" s="20"/>
      <c r="B67" s="16"/>
      <c r="C67" s="16"/>
      <c r="D67" s="21"/>
      <c r="E67" s="16"/>
      <c r="F67" s="16"/>
    </row>
    <row r="68" spans="1:6" x14ac:dyDescent="0.25">
      <c r="A68" s="22" t="s">
        <v>85</v>
      </c>
      <c r="B68" s="3"/>
      <c r="C68" s="2"/>
      <c r="D68" s="2"/>
      <c r="E68" s="2"/>
      <c r="F68" s="2"/>
    </row>
    <row r="69" spans="1:6" x14ac:dyDescent="0.25">
      <c r="A69" s="22" t="s">
        <v>86</v>
      </c>
      <c r="B69" s="3"/>
      <c r="C69" s="2"/>
      <c r="D69" s="2"/>
      <c r="E69" s="2"/>
      <c r="F69" s="2"/>
    </row>
    <row r="70" spans="1:6" x14ac:dyDescent="0.25">
      <c r="A70" s="22" t="s">
        <v>87</v>
      </c>
      <c r="B70" s="3"/>
      <c r="C70" s="2"/>
      <c r="D70" s="2"/>
      <c r="E70" s="2"/>
      <c r="F70" s="2"/>
    </row>
    <row r="71" spans="1:6" x14ac:dyDescent="0.25">
      <c r="A71" s="22" t="s">
        <v>88</v>
      </c>
      <c r="B71" s="3"/>
      <c r="C71" s="2"/>
      <c r="D71" s="2"/>
      <c r="E71" s="2"/>
      <c r="F71" s="2"/>
    </row>
    <row r="72" spans="1:6" x14ac:dyDescent="0.25">
      <c r="A72" s="22" t="s">
        <v>89</v>
      </c>
      <c r="B72" s="3"/>
      <c r="C72" s="2"/>
      <c r="D72" s="2"/>
      <c r="E72" s="2"/>
      <c r="F72" s="2"/>
    </row>
    <row r="73" spans="1:6" x14ac:dyDescent="0.25">
      <c r="A73" s="44" t="s">
        <v>90</v>
      </c>
      <c r="B73" s="45"/>
      <c r="C73" s="45"/>
      <c r="D73" s="45"/>
      <c r="E73" s="45"/>
      <c r="F73" s="45"/>
    </row>
  </sheetData>
  <sheetProtection sheet="1" objects="1" scenarios="1"/>
  <dataConsolidate/>
  <mergeCells count="71">
    <mergeCell ref="A6:B6"/>
    <mergeCell ref="D6:F6"/>
    <mergeCell ref="A4:B4"/>
    <mergeCell ref="C4:F4"/>
    <mergeCell ref="A5:B5"/>
    <mergeCell ref="A2:B2"/>
    <mergeCell ref="C2:F2"/>
    <mergeCell ref="A3:F3"/>
    <mergeCell ref="C5:F5"/>
    <mergeCell ref="A73:F73"/>
    <mergeCell ref="C62:E62"/>
    <mergeCell ref="C63:E63"/>
    <mergeCell ref="C64:E64"/>
    <mergeCell ref="C65:E65"/>
    <mergeCell ref="C66:E66"/>
    <mergeCell ref="A64:B64"/>
    <mergeCell ref="C8:D8"/>
    <mergeCell ref="A58:A59"/>
    <mergeCell ref="A60:A61"/>
    <mergeCell ref="B58:B59"/>
    <mergeCell ref="B60:B61"/>
    <mergeCell ref="A44:A45"/>
    <mergeCell ref="B44:B45"/>
    <mergeCell ref="A48:A49"/>
    <mergeCell ref="B48:B49"/>
    <mergeCell ref="B38:B39"/>
    <mergeCell ref="B36:B37"/>
    <mergeCell ref="A36:A37"/>
    <mergeCell ref="A20:A21"/>
    <mergeCell ref="B20:B21"/>
    <mergeCell ref="A14:A15"/>
    <mergeCell ref="B14:B15"/>
    <mergeCell ref="A34:A35"/>
    <mergeCell ref="B34:B35"/>
    <mergeCell ref="A32:A33"/>
    <mergeCell ref="B32:B33"/>
    <mergeCell ref="B1:F1"/>
    <mergeCell ref="B54:B55"/>
    <mergeCell ref="A54:A55"/>
    <mergeCell ref="A56:A57"/>
    <mergeCell ref="B56:B57"/>
    <mergeCell ref="A46:A47"/>
    <mergeCell ref="B46:B47"/>
    <mergeCell ref="A50:A51"/>
    <mergeCell ref="B50:B51"/>
    <mergeCell ref="A52:A53"/>
    <mergeCell ref="B52:B53"/>
    <mergeCell ref="A40:A41"/>
    <mergeCell ref="B40:B41"/>
    <mergeCell ref="A42:A43"/>
    <mergeCell ref="B42:B43"/>
    <mergeCell ref="A38:A39"/>
    <mergeCell ref="A30:A31"/>
    <mergeCell ref="B30:B31"/>
    <mergeCell ref="A22:A23"/>
    <mergeCell ref="B22:B23"/>
    <mergeCell ref="A28:A29"/>
    <mergeCell ref="B28:B29"/>
    <mergeCell ref="A24:A25"/>
    <mergeCell ref="B24:B25"/>
    <mergeCell ref="A26:A27"/>
    <mergeCell ref="B26:B27"/>
    <mergeCell ref="A10:A11"/>
    <mergeCell ref="B10:B11"/>
    <mergeCell ref="B16:B17"/>
    <mergeCell ref="D7:E7"/>
    <mergeCell ref="A18:A19"/>
    <mergeCell ref="B18:B19"/>
    <mergeCell ref="A12:A13"/>
    <mergeCell ref="B12:B13"/>
    <mergeCell ref="A16:A17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39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1238250</xdr:colOff>
                    <xdr:row>6</xdr:row>
                    <xdr:rowOff>180975</xdr:rowOff>
                  </from>
                  <to>
                    <xdr:col>3</xdr:col>
                    <xdr:colOff>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314325</xdr:rowOff>
                  </from>
                  <to>
                    <xdr:col>5</xdr:col>
                    <xdr:colOff>95250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1238250</xdr:colOff>
                    <xdr:row>6</xdr:row>
                    <xdr:rowOff>371475</xdr:rowOff>
                  </from>
                  <to>
                    <xdr:col>2</xdr:col>
                    <xdr:colOff>800100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mljorelle</dc:creator>
  <cp:keywords/>
  <dc:description/>
  <cp:lastModifiedBy>Secrétariat Mairie d'Epiais-Rhus</cp:lastModifiedBy>
  <cp:revision/>
  <dcterms:created xsi:type="dcterms:W3CDTF">2013-10-02T12:51:02Z</dcterms:created>
  <dcterms:modified xsi:type="dcterms:W3CDTF">2024-10-01T13:22:34Z</dcterms:modified>
  <cp:category/>
  <cp:contentStatus/>
</cp:coreProperties>
</file>